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/>
  </bookViews>
  <sheets>
    <sheet name="ZADANIE NR 5" sheetId="1" r:id="rId1"/>
    <sheet name="Arkusz1" sheetId="2" r:id="rId2"/>
  </sheets>
  <definedNames>
    <definedName name="_xlnm._FilterDatabase" localSheetId="0" hidden="1">'ZADANIE NR 5'!$A$4:$K$27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I35" i="1"/>
  <c r="I31" i="1" l="1"/>
  <c r="K31" i="1" s="1"/>
  <c r="I32" i="1"/>
  <c r="K32" i="1" s="1"/>
  <c r="F31" i="1" l="1"/>
  <c r="F32" i="1"/>
  <c r="F33" i="1"/>
  <c r="F3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  <c r="F5" i="1"/>
  <c r="I34" i="1" l="1"/>
  <c r="K34" i="1" s="1"/>
  <c r="F35" i="1"/>
  <c r="I30" i="1"/>
  <c r="K30" i="1" s="1"/>
  <c r="I28" i="1"/>
  <c r="K28" i="1" s="1"/>
  <c r="I26" i="1"/>
  <c r="K26" i="1" s="1"/>
  <c r="I24" i="1"/>
  <c r="K24" i="1" s="1"/>
  <c r="I22" i="1"/>
  <c r="K22" i="1" s="1"/>
  <c r="I20" i="1"/>
  <c r="K20" i="1" s="1"/>
  <c r="I18" i="1"/>
  <c r="K18" i="1" s="1"/>
  <c r="I16" i="1"/>
  <c r="K16" i="1" s="1"/>
  <c r="I14" i="1"/>
  <c r="K14" i="1" s="1"/>
  <c r="I12" i="1"/>
  <c r="K12" i="1" s="1"/>
  <c r="I10" i="1"/>
  <c r="K10" i="1" s="1"/>
  <c r="I8" i="1"/>
  <c r="K8" i="1" s="1"/>
  <c r="I6" i="1"/>
  <c r="K6" i="1" s="1"/>
  <c r="I17" i="1" l="1"/>
  <c r="K17" i="1" s="1"/>
  <c r="I19" i="1"/>
  <c r="K19" i="1" s="1"/>
  <c r="I21" i="1"/>
  <c r="K21" i="1" s="1"/>
  <c r="I23" i="1"/>
  <c r="K23" i="1" s="1"/>
  <c r="I25" i="1"/>
  <c r="K25" i="1" s="1"/>
  <c r="I27" i="1"/>
  <c r="K27" i="1" s="1"/>
  <c r="I29" i="1"/>
  <c r="K29" i="1" s="1"/>
  <c r="I33" i="1"/>
  <c r="K33" i="1" s="1"/>
  <c r="I9" i="1"/>
  <c r="K9" i="1" s="1"/>
  <c r="I11" i="1"/>
  <c r="K11" i="1" s="1"/>
  <c r="I15" i="1"/>
  <c r="K15" i="1" s="1"/>
  <c r="I13" i="1"/>
  <c r="K13" i="1" s="1"/>
  <c r="I7" i="1" l="1"/>
  <c r="K7" i="1" s="1"/>
  <c r="I5" i="1"/>
  <c r="K5" i="1" l="1"/>
</calcChain>
</file>

<file path=xl/sharedStrings.xml><?xml version="1.0" encoding="utf-8"?>
<sst xmlns="http://schemas.openxmlformats.org/spreadsheetml/2006/main" count="149" uniqueCount="61">
  <si>
    <t>NAZWA TOWARU</t>
  </si>
  <si>
    <t>Cena jednostkowa brutto</t>
  </si>
  <si>
    <t>2</t>
  </si>
  <si>
    <t>9</t>
  </si>
  <si>
    <t>I</t>
  </si>
  <si>
    <t>L.P.</t>
  </si>
  <si>
    <t>szt.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</si>
  <si>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</si>
  <si>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</si>
  <si>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</si>
  <si>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</si>
  <si>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</si>
  <si>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</si>
  <si>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</si>
  <si>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</si>
  <si>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</si>
  <si>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</si>
  <si>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</si>
  <si>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</si>
  <si>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</si>
  <si>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</si>
  <si>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</si>
  <si>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</si>
  <si>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</si>
  <si>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</si>
  <si>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</si>
  <si>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</si>
  <si>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</si>
  <si>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</si>
  <si>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</si>
  <si>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</si>
  <si>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</si>
  <si>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10.</t>
  </si>
  <si>
    <t>1,5 litra</t>
  </si>
  <si>
    <t>Oddział Żłobka Miejskiego</t>
  </si>
  <si>
    <t>Ligonia</t>
  </si>
  <si>
    <t>Szeptyckiego</t>
  </si>
  <si>
    <t>Ordona</t>
  </si>
  <si>
    <t>Bytomska</t>
  </si>
  <si>
    <t>Tysiąclecia</t>
  </si>
  <si>
    <t>Uniwersytecka</t>
  </si>
  <si>
    <t>Grzegorzka</t>
  </si>
  <si>
    <t>Zadole</t>
  </si>
  <si>
    <t>Wojciecha</t>
  </si>
  <si>
    <t>Marcinkowskiego</t>
  </si>
  <si>
    <t>Ciesielska</t>
  </si>
  <si>
    <t>Krzywoustego</t>
  </si>
  <si>
    <t>Boya-Żeleńskiego</t>
  </si>
  <si>
    <t>3.</t>
  </si>
  <si>
    <t>Razem-</t>
  </si>
  <si>
    <t>x</t>
  </si>
  <si>
    <t>11.</t>
  </si>
  <si>
    <t>* należy wypełnić wszystkie rubryki 7,8,9,10,11.</t>
  </si>
  <si>
    <t xml:space="preserve"> Załącznik nr 4.9 do SIWZ-formularz asortymentowo-cenowy. Zadanie nr  9- Dostawa wody dla pracowników Żłobka</t>
  </si>
  <si>
    <t>Administracja-Sokolska 26 Katowice</t>
  </si>
  <si>
    <r>
      <t xml:space="preserve">Woda </t>
    </r>
    <r>
      <rPr>
        <b/>
        <sz val="9"/>
        <rFont val="Times New Roman"/>
        <family val="1"/>
        <charset val="238"/>
      </rPr>
      <t>niegazowana</t>
    </r>
    <r>
      <rPr>
        <sz val="9"/>
        <rFont val="Times New Roman"/>
        <family val="1"/>
        <charset val="238"/>
      </rPr>
      <t xml:space="preserve">- naturalna woda mineralna, nienasycona dwutlenkiem węgla, średniozmineralizowana, niskosodowa,-zawartość min. 198  mg minerałów
</t>
    </r>
  </si>
  <si>
    <r>
      <t xml:space="preserve">Woda </t>
    </r>
    <r>
      <rPr>
        <b/>
        <sz val="9"/>
        <rFont val="Times New Roman"/>
        <family val="1"/>
        <charset val="238"/>
      </rPr>
      <t>niegazowana</t>
    </r>
    <r>
      <rPr>
        <sz val="9"/>
        <rFont val="Times New Roman"/>
        <family val="1"/>
        <charset val="238"/>
      </rPr>
      <t xml:space="preserve">- naturalna woda mineralna, nienasycona dwutlenkiem węgla, średniozmineralizowana, niskosodowa,-zawartość min. 198  mg minerałów.
</t>
    </r>
  </si>
  <si>
    <r>
      <t>Woda</t>
    </r>
    <r>
      <rPr>
        <b/>
        <sz val="9"/>
        <rFont val="Times New Roman"/>
        <family val="1"/>
        <charset val="238"/>
      </rPr>
      <t xml:space="preserve"> gazowana</t>
    </r>
    <r>
      <rPr>
        <sz val="9"/>
        <rFont val="Times New Roman"/>
        <family val="1"/>
        <charset val="238"/>
      </rPr>
      <t xml:space="preserve"> -napowietrzana i filtrowana, wysokonasycona dwutlenkiem węgla, średniozmineralizowana-zawartość min. 198  mg minerałów.</t>
    </r>
  </si>
  <si>
    <t>15</t>
  </si>
  <si>
    <t>Kossutha</t>
  </si>
  <si>
    <t>Razem ilość na I półrocze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</si>
</sst>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4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pane ySplit="3" topLeftCell="A4" activePane="bottomLeft" state="frozen"/>
      <selection pane="bottomLeft" activeCell="S6" sqref="S6"/>
    </sheetView>
  </sheetViews>
  <sheetFormatPr defaultRowHeight="12" x14ac:dyDescent="0.2"/>
  <cols>
    <col min="1" max="1" width="6.7109375" style="12" customWidth="1"/>
    <col min="2" max="2" width="27" style="1" customWidth="1"/>
    <col min="3" max="3" width="15.140625" style="1" customWidth="1"/>
    <col min="4" max="4" width="9" style="1"/>
    <col min="5" max="6" width="11" style="1" customWidth="1"/>
    <col min="7" max="7" width="10.85546875" style="1" customWidth="1"/>
    <col min="8" max="8" width="11.5703125" style="1" customWidth="1"/>
    <col min="9" max="9" width="14.140625" style="1" customWidth="1"/>
    <col min="10" max="10" width="6.7109375" style="1" customWidth="1"/>
    <col min="11" max="11" width="12.140625" style="1" customWidth="1"/>
    <col min="12" max="13" width="0" style="1" hidden="1" customWidth="1"/>
    <col min="14" max="16384" width="9.140625" style="1"/>
  </cols>
  <sheetData>
    <row r="1" spans="1:13" ht="36.75" customHeight="1" x14ac:dyDescent="0.2">
      <c r="A1" s="1"/>
    </row>
    <row r="2" spans="1:13" ht="47.25" customHeight="1" x14ac:dyDescent="0.2">
      <c r="A2" s="2" t="s">
        <v>4</v>
      </c>
      <c r="B2" s="19" t="s">
        <v>53</v>
      </c>
      <c r="C2" s="19"/>
      <c r="D2" s="19"/>
      <c r="E2" s="19"/>
      <c r="F2" s="19"/>
      <c r="G2" s="17"/>
      <c r="H2" s="17"/>
      <c r="I2" s="17"/>
      <c r="J2" s="17"/>
      <c r="K2" s="17"/>
    </row>
    <row r="3" spans="1:13" ht="36" x14ac:dyDescent="0.2">
      <c r="A3" s="3" t="s">
        <v>5</v>
      </c>
      <c r="B3" s="3" t="s">
        <v>0</v>
      </c>
      <c r="C3" s="4" t="s">
        <v>34</v>
      </c>
      <c r="D3" s="5" t="s">
        <v>18</v>
      </c>
      <c r="E3" s="5" t="s">
        <v>31</v>
      </c>
      <c r="F3" s="3" t="s">
        <v>60</v>
      </c>
      <c r="G3" s="3" t="s">
        <v>19</v>
      </c>
      <c r="H3" s="3" t="s">
        <v>1</v>
      </c>
      <c r="I3" s="3" t="s">
        <v>20</v>
      </c>
      <c r="J3" s="3" t="s">
        <v>21</v>
      </c>
      <c r="K3" s="3" t="s">
        <v>22</v>
      </c>
    </row>
    <row r="4" spans="1:13" x14ac:dyDescent="0.2">
      <c r="A4" s="2" t="s">
        <v>23</v>
      </c>
      <c r="B4" s="2" t="s">
        <v>24</v>
      </c>
      <c r="C4" s="2" t="s">
        <v>48</v>
      </c>
      <c r="D4" s="2" t="s">
        <v>25</v>
      </c>
      <c r="E4" s="2" t="s">
        <v>26</v>
      </c>
      <c r="F4" s="2" t="s">
        <v>27</v>
      </c>
      <c r="G4" s="2" t="s">
        <v>28</v>
      </c>
      <c r="H4" s="2" t="s">
        <v>29</v>
      </c>
      <c r="I4" s="2" t="s">
        <v>30</v>
      </c>
      <c r="J4" s="2" t="s">
        <v>32</v>
      </c>
      <c r="K4" s="2" t="s">
        <v>51</v>
      </c>
    </row>
    <row r="5" spans="1:13" ht="90" customHeight="1" x14ac:dyDescent="0.2">
      <c r="A5" s="20" t="s">
        <v>7</v>
      </c>
      <c r="B5" s="6" t="s">
        <v>56</v>
      </c>
      <c r="C5" s="22" t="s">
        <v>35</v>
      </c>
      <c r="D5" s="7" t="s">
        <v>6</v>
      </c>
      <c r="E5" s="7" t="s">
        <v>33</v>
      </c>
      <c r="F5" s="8">
        <f>L5/M5</f>
        <v>125</v>
      </c>
      <c r="G5" s="9">
        <v>0</v>
      </c>
      <c r="H5" s="9">
        <v>0</v>
      </c>
      <c r="I5" s="9">
        <f t="shared" ref="I5:I34" si="0">F5*G5</f>
        <v>0</v>
      </c>
      <c r="J5" s="10"/>
      <c r="K5" s="9">
        <f>ROUND(I5*J5+I5,2)</f>
        <v>0</v>
      </c>
      <c r="L5" s="17">
        <v>250</v>
      </c>
      <c r="M5" s="1">
        <v>2</v>
      </c>
    </row>
    <row r="6" spans="1:13" ht="90" customHeight="1" x14ac:dyDescent="0.2">
      <c r="A6" s="21"/>
      <c r="B6" s="6" t="s">
        <v>57</v>
      </c>
      <c r="C6" s="21"/>
      <c r="D6" s="7" t="s">
        <v>6</v>
      </c>
      <c r="E6" s="7" t="s">
        <v>33</v>
      </c>
      <c r="F6" s="8">
        <f>L5/M6</f>
        <v>125</v>
      </c>
      <c r="G6" s="9">
        <v>0</v>
      </c>
      <c r="H6" s="9">
        <v>0</v>
      </c>
      <c r="I6" s="9">
        <f t="shared" si="0"/>
        <v>0</v>
      </c>
      <c r="J6" s="10"/>
      <c r="K6" s="9">
        <f>ROUND(I6*J6+I6,2)</f>
        <v>0</v>
      </c>
      <c r="L6" s="18"/>
      <c r="M6" s="1">
        <v>2</v>
      </c>
    </row>
    <row r="7" spans="1:13" ht="90" customHeight="1" x14ac:dyDescent="0.2">
      <c r="A7" s="20" t="s">
        <v>2</v>
      </c>
      <c r="B7" s="6" t="s">
        <v>56</v>
      </c>
      <c r="C7" s="22" t="s">
        <v>36</v>
      </c>
      <c r="D7" s="7" t="s">
        <v>6</v>
      </c>
      <c r="E7" s="7" t="s">
        <v>33</v>
      </c>
      <c r="F7" s="8">
        <f t="shared" ref="F7" si="1">L7/M7</f>
        <v>85</v>
      </c>
      <c r="G7" s="9">
        <v>0</v>
      </c>
      <c r="H7" s="9">
        <v>0</v>
      </c>
      <c r="I7" s="9">
        <f t="shared" si="0"/>
        <v>0</v>
      </c>
      <c r="J7" s="10"/>
      <c r="K7" s="9">
        <f t="shared" ref="K7" si="2">ROUND(I7*J7+I7,2)</f>
        <v>0</v>
      </c>
      <c r="L7" s="17">
        <v>170</v>
      </c>
      <c r="M7" s="1">
        <v>2</v>
      </c>
    </row>
    <row r="8" spans="1:13" ht="90" customHeight="1" x14ac:dyDescent="0.2">
      <c r="A8" s="21"/>
      <c r="B8" s="6" t="s">
        <v>57</v>
      </c>
      <c r="C8" s="21"/>
      <c r="D8" s="7" t="s">
        <v>6</v>
      </c>
      <c r="E8" s="7" t="s">
        <v>33</v>
      </c>
      <c r="F8" s="8">
        <f t="shared" ref="F8" si="3">L7/M8</f>
        <v>85</v>
      </c>
      <c r="G8" s="9">
        <v>0</v>
      </c>
      <c r="H8" s="9">
        <v>0</v>
      </c>
      <c r="I8" s="9">
        <f t="shared" si="0"/>
        <v>0</v>
      </c>
      <c r="J8" s="10"/>
      <c r="K8" s="9">
        <f t="shared" ref="K8" si="4">ROUND(I8*J8+I8,2)</f>
        <v>0</v>
      </c>
      <c r="L8" s="18"/>
      <c r="M8" s="1">
        <v>2</v>
      </c>
    </row>
    <row r="9" spans="1:13" ht="90" customHeight="1" x14ac:dyDescent="0.2">
      <c r="A9" s="20" t="s">
        <v>8</v>
      </c>
      <c r="B9" s="6" t="s">
        <v>56</v>
      </c>
      <c r="C9" s="22" t="s">
        <v>37</v>
      </c>
      <c r="D9" s="7" t="s">
        <v>6</v>
      </c>
      <c r="E9" s="7" t="s">
        <v>33</v>
      </c>
      <c r="F9" s="8">
        <f t="shared" ref="F9" si="5">L9/M9</f>
        <v>155</v>
      </c>
      <c r="G9" s="9">
        <v>0</v>
      </c>
      <c r="H9" s="9">
        <v>0</v>
      </c>
      <c r="I9" s="9">
        <f t="shared" si="0"/>
        <v>0</v>
      </c>
      <c r="J9" s="10"/>
      <c r="K9" s="9">
        <f t="shared" ref="K9:K11" si="6">ROUND(I9*J9+I9,2)</f>
        <v>0</v>
      </c>
      <c r="L9" s="17">
        <v>310</v>
      </c>
      <c r="M9" s="1">
        <v>2</v>
      </c>
    </row>
    <row r="10" spans="1:13" ht="90" customHeight="1" x14ac:dyDescent="0.2">
      <c r="A10" s="21"/>
      <c r="B10" s="6" t="s">
        <v>57</v>
      </c>
      <c r="C10" s="21"/>
      <c r="D10" s="7" t="s">
        <v>6</v>
      </c>
      <c r="E10" s="7" t="s">
        <v>33</v>
      </c>
      <c r="F10" s="8">
        <f t="shared" ref="F10" si="7">L9/M10</f>
        <v>155</v>
      </c>
      <c r="G10" s="9">
        <v>0</v>
      </c>
      <c r="H10" s="9">
        <v>0</v>
      </c>
      <c r="I10" s="9">
        <f t="shared" si="0"/>
        <v>0</v>
      </c>
      <c r="J10" s="10"/>
      <c r="K10" s="9">
        <f t="shared" ref="K10" si="8">ROUND(I10*J10+I10,2)</f>
        <v>0</v>
      </c>
      <c r="L10" s="18"/>
      <c r="M10" s="1">
        <v>2</v>
      </c>
    </row>
    <row r="11" spans="1:13" ht="90" customHeight="1" x14ac:dyDescent="0.2">
      <c r="A11" s="20" t="s">
        <v>9</v>
      </c>
      <c r="B11" s="6" t="s">
        <v>56</v>
      </c>
      <c r="C11" s="22" t="s">
        <v>38</v>
      </c>
      <c r="D11" s="7" t="s">
        <v>6</v>
      </c>
      <c r="E11" s="7" t="s">
        <v>33</v>
      </c>
      <c r="F11" s="8">
        <f t="shared" ref="F11" si="9">L11/M11</f>
        <v>85</v>
      </c>
      <c r="G11" s="9">
        <v>0</v>
      </c>
      <c r="H11" s="9">
        <v>0</v>
      </c>
      <c r="I11" s="9">
        <f t="shared" si="0"/>
        <v>0</v>
      </c>
      <c r="J11" s="10"/>
      <c r="K11" s="9">
        <f t="shared" si="6"/>
        <v>0</v>
      </c>
      <c r="L11" s="17">
        <v>170</v>
      </c>
      <c r="M11" s="1">
        <v>2</v>
      </c>
    </row>
    <row r="12" spans="1:13" ht="90" customHeight="1" x14ac:dyDescent="0.2">
      <c r="A12" s="21"/>
      <c r="B12" s="6" t="s">
        <v>57</v>
      </c>
      <c r="C12" s="21"/>
      <c r="D12" s="7" t="s">
        <v>6</v>
      </c>
      <c r="E12" s="7" t="s">
        <v>33</v>
      </c>
      <c r="F12" s="8">
        <f t="shared" ref="F12" si="10">L11/M12</f>
        <v>85</v>
      </c>
      <c r="G12" s="9">
        <v>0</v>
      </c>
      <c r="H12" s="9">
        <v>0</v>
      </c>
      <c r="I12" s="9">
        <f t="shared" si="0"/>
        <v>0</v>
      </c>
      <c r="J12" s="10"/>
      <c r="K12" s="9">
        <f t="shared" ref="K12" si="11">ROUND(I12*J12+I12,2)</f>
        <v>0</v>
      </c>
      <c r="L12" s="18"/>
      <c r="M12" s="1">
        <v>2</v>
      </c>
    </row>
    <row r="13" spans="1:13" ht="90" customHeight="1" x14ac:dyDescent="0.2">
      <c r="A13" s="20" t="s">
        <v>10</v>
      </c>
      <c r="B13" s="16" t="s">
        <v>56</v>
      </c>
      <c r="C13" s="22" t="s">
        <v>39</v>
      </c>
      <c r="D13" s="7" t="s">
        <v>6</v>
      </c>
      <c r="E13" s="7" t="s">
        <v>33</v>
      </c>
      <c r="F13" s="8">
        <f t="shared" ref="F13" si="12">L13/M13</f>
        <v>85</v>
      </c>
      <c r="G13" s="9">
        <v>0</v>
      </c>
      <c r="H13" s="9">
        <v>0</v>
      </c>
      <c r="I13" s="9">
        <f t="shared" si="0"/>
        <v>0</v>
      </c>
      <c r="J13" s="10"/>
      <c r="K13" s="9">
        <f>ROUND(I13*J13+I13,2)</f>
        <v>0</v>
      </c>
      <c r="L13" s="17">
        <v>170</v>
      </c>
      <c r="M13" s="1">
        <v>2</v>
      </c>
    </row>
    <row r="14" spans="1:13" ht="90" customHeight="1" x14ac:dyDescent="0.2">
      <c r="A14" s="21"/>
      <c r="B14" s="16" t="s">
        <v>57</v>
      </c>
      <c r="C14" s="21"/>
      <c r="D14" s="7" t="s">
        <v>6</v>
      </c>
      <c r="E14" s="7" t="s">
        <v>33</v>
      </c>
      <c r="F14" s="8">
        <f t="shared" ref="F14" si="13">L13/M14</f>
        <v>85</v>
      </c>
      <c r="G14" s="9">
        <v>0</v>
      </c>
      <c r="H14" s="9">
        <v>0</v>
      </c>
      <c r="I14" s="9">
        <f t="shared" si="0"/>
        <v>0</v>
      </c>
      <c r="J14" s="10"/>
      <c r="K14" s="9">
        <f>ROUND(I14*J14+I14,2)</f>
        <v>0</v>
      </c>
      <c r="L14" s="18"/>
      <c r="M14" s="1">
        <v>2</v>
      </c>
    </row>
    <row r="15" spans="1:13" ht="90" customHeight="1" x14ac:dyDescent="0.2">
      <c r="A15" s="20" t="s">
        <v>11</v>
      </c>
      <c r="B15" s="16" t="s">
        <v>55</v>
      </c>
      <c r="C15" s="22" t="s">
        <v>40</v>
      </c>
      <c r="D15" s="7" t="s">
        <v>6</v>
      </c>
      <c r="E15" s="7" t="s">
        <v>33</v>
      </c>
      <c r="F15" s="8">
        <f t="shared" ref="F15" si="14">L15/M15</f>
        <v>200</v>
      </c>
      <c r="G15" s="9">
        <v>0</v>
      </c>
      <c r="H15" s="9">
        <v>0</v>
      </c>
      <c r="I15" s="9">
        <f t="shared" si="0"/>
        <v>0</v>
      </c>
      <c r="J15" s="10"/>
      <c r="K15" s="9">
        <f t="shared" ref="K15" si="15">ROUND(I15*J15+I15,2)</f>
        <v>0</v>
      </c>
      <c r="L15" s="17">
        <v>400</v>
      </c>
      <c r="M15" s="1">
        <v>2</v>
      </c>
    </row>
    <row r="16" spans="1:13" ht="90" customHeight="1" x14ac:dyDescent="0.2">
      <c r="A16" s="21"/>
      <c r="B16" s="16" t="s">
        <v>57</v>
      </c>
      <c r="C16" s="21"/>
      <c r="D16" s="7" t="s">
        <v>6</v>
      </c>
      <c r="E16" s="7" t="s">
        <v>33</v>
      </c>
      <c r="F16" s="8">
        <f t="shared" ref="F16" si="16">L15/M16</f>
        <v>200</v>
      </c>
      <c r="G16" s="9">
        <v>0</v>
      </c>
      <c r="H16" s="9">
        <v>0</v>
      </c>
      <c r="I16" s="9">
        <f t="shared" si="0"/>
        <v>0</v>
      </c>
      <c r="J16" s="10"/>
      <c r="K16" s="9">
        <f t="shared" ref="K16" si="17">ROUND(I16*J16+I16,2)</f>
        <v>0</v>
      </c>
      <c r="L16" s="18"/>
      <c r="M16" s="1">
        <v>2</v>
      </c>
    </row>
    <row r="17" spans="1:13" ht="90" customHeight="1" x14ac:dyDescent="0.2">
      <c r="A17" s="20" t="s">
        <v>12</v>
      </c>
      <c r="B17" s="16" t="s">
        <v>55</v>
      </c>
      <c r="C17" s="22" t="s">
        <v>41</v>
      </c>
      <c r="D17" s="7" t="s">
        <v>6</v>
      </c>
      <c r="E17" s="7" t="s">
        <v>33</v>
      </c>
      <c r="F17" s="8">
        <f t="shared" ref="F17" si="18">L17/M17</f>
        <v>65</v>
      </c>
      <c r="G17" s="9">
        <v>0</v>
      </c>
      <c r="H17" s="9">
        <v>0</v>
      </c>
      <c r="I17" s="9">
        <f t="shared" si="0"/>
        <v>0</v>
      </c>
      <c r="J17" s="10"/>
      <c r="K17" s="9">
        <f t="shared" ref="K17:K33" si="19">ROUND(I17*J17+I17,2)</f>
        <v>0</v>
      </c>
      <c r="L17" s="17">
        <v>130</v>
      </c>
      <c r="M17" s="1">
        <v>2</v>
      </c>
    </row>
    <row r="18" spans="1:13" ht="90" customHeight="1" x14ac:dyDescent="0.2">
      <c r="A18" s="21"/>
      <c r="B18" s="16" t="s">
        <v>57</v>
      </c>
      <c r="C18" s="21"/>
      <c r="D18" s="7" t="s">
        <v>6</v>
      </c>
      <c r="E18" s="7" t="s">
        <v>33</v>
      </c>
      <c r="F18" s="8">
        <f t="shared" ref="F18" si="20">L17/M18</f>
        <v>65</v>
      </c>
      <c r="G18" s="9">
        <v>0</v>
      </c>
      <c r="H18" s="9">
        <v>0</v>
      </c>
      <c r="I18" s="9">
        <f t="shared" si="0"/>
        <v>0</v>
      </c>
      <c r="J18" s="10"/>
      <c r="K18" s="9">
        <f t="shared" ref="K18" si="21">ROUND(I18*J18+I18,2)</f>
        <v>0</v>
      </c>
      <c r="L18" s="18"/>
      <c r="M18" s="1">
        <v>2</v>
      </c>
    </row>
    <row r="19" spans="1:13" ht="90" customHeight="1" x14ac:dyDescent="0.2">
      <c r="A19" s="20" t="s">
        <v>13</v>
      </c>
      <c r="B19" s="16" t="s">
        <v>56</v>
      </c>
      <c r="C19" s="22" t="s">
        <v>42</v>
      </c>
      <c r="D19" s="7" t="s">
        <v>6</v>
      </c>
      <c r="E19" s="7" t="s">
        <v>33</v>
      </c>
      <c r="F19" s="8">
        <f t="shared" ref="F19" si="22">L19/M19</f>
        <v>155</v>
      </c>
      <c r="G19" s="9">
        <v>0</v>
      </c>
      <c r="H19" s="9">
        <v>0</v>
      </c>
      <c r="I19" s="9">
        <f t="shared" si="0"/>
        <v>0</v>
      </c>
      <c r="J19" s="10"/>
      <c r="K19" s="9">
        <f t="shared" si="19"/>
        <v>0</v>
      </c>
      <c r="L19" s="17">
        <v>310</v>
      </c>
      <c r="M19" s="1">
        <v>2</v>
      </c>
    </row>
    <row r="20" spans="1:13" ht="90" customHeight="1" x14ac:dyDescent="0.2">
      <c r="A20" s="21"/>
      <c r="B20" s="16" t="s">
        <v>57</v>
      </c>
      <c r="C20" s="21"/>
      <c r="D20" s="7" t="s">
        <v>6</v>
      </c>
      <c r="E20" s="7" t="s">
        <v>33</v>
      </c>
      <c r="F20" s="8">
        <f t="shared" ref="F20" si="23">L19/M20</f>
        <v>155</v>
      </c>
      <c r="G20" s="9">
        <v>0</v>
      </c>
      <c r="H20" s="9">
        <v>0</v>
      </c>
      <c r="I20" s="9">
        <f t="shared" si="0"/>
        <v>0</v>
      </c>
      <c r="J20" s="10"/>
      <c r="K20" s="9">
        <f t="shared" ref="K20" si="24">ROUND(I20*J20+I20,2)</f>
        <v>0</v>
      </c>
      <c r="L20" s="18"/>
      <c r="M20" s="1">
        <v>2</v>
      </c>
    </row>
    <row r="21" spans="1:13" ht="90" customHeight="1" x14ac:dyDescent="0.2">
      <c r="A21" s="20" t="s">
        <v>3</v>
      </c>
      <c r="B21" s="16" t="s">
        <v>56</v>
      </c>
      <c r="C21" s="22" t="s">
        <v>43</v>
      </c>
      <c r="D21" s="7" t="s">
        <v>6</v>
      </c>
      <c r="E21" s="7" t="s">
        <v>33</v>
      </c>
      <c r="F21" s="8">
        <f t="shared" ref="F21" si="25">L21/M21</f>
        <v>50</v>
      </c>
      <c r="G21" s="9">
        <v>0</v>
      </c>
      <c r="H21" s="9">
        <v>0</v>
      </c>
      <c r="I21" s="9">
        <f t="shared" si="0"/>
        <v>0</v>
      </c>
      <c r="J21" s="10"/>
      <c r="K21" s="9">
        <f t="shared" si="19"/>
        <v>0</v>
      </c>
      <c r="L21" s="17">
        <v>100</v>
      </c>
      <c r="M21" s="1">
        <v>2</v>
      </c>
    </row>
    <row r="22" spans="1:13" ht="90" customHeight="1" x14ac:dyDescent="0.2">
      <c r="A22" s="21"/>
      <c r="B22" s="16" t="s">
        <v>57</v>
      </c>
      <c r="C22" s="21"/>
      <c r="D22" s="7" t="s">
        <v>6</v>
      </c>
      <c r="E22" s="7" t="s">
        <v>33</v>
      </c>
      <c r="F22" s="8">
        <f t="shared" ref="F22" si="26">L21/M22</f>
        <v>50</v>
      </c>
      <c r="G22" s="9">
        <v>0</v>
      </c>
      <c r="H22" s="9">
        <v>0</v>
      </c>
      <c r="I22" s="9">
        <f t="shared" si="0"/>
        <v>0</v>
      </c>
      <c r="J22" s="10"/>
      <c r="K22" s="9">
        <f t="shared" ref="K22" si="27">ROUND(I22*J22+I22,2)</f>
        <v>0</v>
      </c>
      <c r="L22" s="18"/>
      <c r="M22" s="1">
        <v>2</v>
      </c>
    </row>
    <row r="23" spans="1:13" ht="90" customHeight="1" x14ac:dyDescent="0.2">
      <c r="A23" s="20" t="s">
        <v>14</v>
      </c>
      <c r="B23" s="16" t="s">
        <v>56</v>
      </c>
      <c r="C23" s="22" t="s">
        <v>44</v>
      </c>
      <c r="D23" s="7" t="s">
        <v>6</v>
      </c>
      <c r="E23" s="7" t="s">
        <v>33</v>
      </c>
      <c r="F23" s="8">
        <f t="shared" ref="F23" si="28">L23/M23</f>
        <v>90</v>
      </c>
      <c r="G23" s="9">
        <v>0</v>
      </c>
      <c r="H23" s="9">
        <v>0</v>
      </c>
      <c r="I23" s="9">
        <f t="shared" si="0"/>
        <v>0</v>
      </c>
      <c r="J23" s="10"/>
      <c r="K23" s="9">
        <f t="shared" si="19"/>
        <v>0</v>
      </c>
      <c r="L23" s="17">
        <v>180</v>
      </c>
      <c r="M23" s="1">
        <v>2</v>
      </c>
    </row>
    <row r="24" spans="1:13" ht="90" customHeight="1" x14ac:dyDescent="0.2">
      <c r="A24" s="21"/>
      <c r="B24" s="16" t="s">
        <v>57</v>
      </c>
      <c r="C24" s="21"/>
      <c r="D24" s="7" t="s">
        <v>6</v>
      </c>
      <c r="E24" s="7" t="s">
        <v>33</v>
      </c>
      <c r="F24" s="8">
        <f t="shared" ref="F24" si="29">L23/M24</f>
        <v>90</v>
      </c>
      <c r="G24" s="9">
        <v>0</v>
      </c>
      <c r="H24" s="9">
        <v>0</v>
      </c>
      <c r="I24" s="9">
        <f t="shared" si="0"/>
        <v>0</v>
      </c>
      <c r="J24" s="10"/>
      <c r="K24" s="9">
        <f t="shared" ref="K24" si="30">ROUND(I24*J24+I24,2)</f>
        <v>0</v>
      </c>
      <c r="L24" s="18"/>
      <c r="M24" s="1">
        <v>2</v>
      </c>
    </row>
    <row r="25" spans="1:13" ht="90" customHeight="1" x14ac:dyDescent="0.2">
      <c r="A25" s="20" t="s">
        <v>15</v>
      </c>
      <c r="B25" s="16" t="s">
        <v>56</v>
      </c>
      <c r="C25" s="22" t="s">
        <v>45</v>
      </c>
      <c r="D25" s="7" t="s">
        <v>6</v>
      </c>
      <c r="E25" s="7" t="s">
        <v>33</v>
      </c>
      <c r="F25" s="8">
        <f t="shared" ref="F25" si="31">L25/M25</f>
        <v>80</v>
      </c>
      <c r="G25" s="9">
        <v>0</v>
      </c>
      <c r="H25" s="9">
        <v>0</v>
      </c>
      <c r="I25" s="9">
        <f t="shared" si="0"/>
        <v>0</v>
      </c>
      <c r="J25" s="10"/>
      <c r="K25" s="9">
        <f t="shared" si="19"/>
        <v>0</v>
      </c>
      <c r="L25" s="17">
        <v>160</v>
      </c>
      <c r="M25" s="1">
        <v>2</v>
      </c>
    </row>
    <row r="26" spans="1:13" ht="90" customHeight="1" x14ac:dyDescent="0.2">
      <c r="A26" s="21"/>
      <c r="B26" s="16" t="s">
        <v>57</v>
      </c>
      <c r="C26" s="21"/>
      <c r="D26" s="7" t="s">
        <v>6</v>
      </c>
      <c r="E26" s="7" t="s">
        <v>33</v>
      </c>
      <c r="F26" s="8">
        <f t="shared" ref="F26" si="32">L25/M26</f>
        <v>80</v>
      </c>
      <c r="G26" s="9">
        <v>0</v>
      </c>
      <c r="H26" s="9">
        <v>0</v>
      </c>
      <c r="I26" s="9">
        <f t="shared" si="0"/>
        <v>0</v>
      </c>
      <c r="J26" s="10"/>
      <c r="K26" s="9">
        <f t="shared" ref="K26" si="33">ROUND(I26*J26+I26,2)</f>
        <v>0</v>
      </c>
      <c r="L26" s="18"/>
      <c r="M26" s="1">
        <v>2</v>
      </c>
    </row>
    <row r="27" spans="1:13" ht="90" customHeight="1" x14ac:dyDescent="0.2">
      <c r="A27" s="20" t="s">
        <v>16</v>
      </c>
      <c r="B27" s="16" t="s">
        <v>56</v>
      </c>
      <c r="C27" s="22" t="s">
        <v>46</v>
      </c>
      <c r="D27" s="7" t="s">
        <v>6</v>
      </c>
      <c r="E27" s="7" t="s">
        <v>33</v>
      </c>
      <c r="F27" s="8">
        <f t="shared" ref="F27" si="34">L27/M27</f>
        <v>85</v>
      </c>
      <c r="G27" s="9">
        <v>0</v>
      </c>
      <c r="H27" s="9">
        <v>0</v>
      </c>
      <c r="I27" s="9">
        <f t="shared" si="0"/>
        <v>0</v>
      </c>
      <c r="J27" s="10"/>
      <c r="K27" s="9">
        <f t="shared" si="19"/>
        <v>0</v>
      </c>
      <c r="L27" s="17">
        <v>170</v>
      </c>
      <c r="M27" s="1">
        <v>2</v>
      </c>
    </row>
    <row r="28" spans="1:13" ht="90" customHeight="1" x14ac:dyDescent="0.2">
      <c r="A28" s="21"/>
      <c r="B28" s="16" t="s">
        <v>57</v>
      </c>
      <c r="C28" s="21"/>
      <c r="D28" s="7" t="s">
        <v>6</v>
      </c>
      <c r="E28" s="7" t="s">
        <v>33</v>
      </c>
      <c r="F28" s="8">
        <f t="shared" ref="F28" si="35">L27/M28</f>
        <v>85</v>
      </c>
      <c r="G28" s="9">
        <v>0</v>
      </c>
      <c r="H28" s="9">
        <v>0</v>
      </c>
      <c r="I28" s="9">
        <f t="shared" si="0"/>
        <v>0</v>
      </c>
      <c r="J28" s="10"/>
      <c r="K28" s="9">
        <f t="shared" ref="K28" si="36">ROUND(I28*J28+I28,2)</f>
        <v>0</v>
      </c>
      <c r="L28" s="18"/>
      <c r="M28" s="1">
        <v>2</v>
      </c>
    </row>
    <row r="29" spans="1:13" ht="90" customHeight="1" x14ac:dyDescent="0.2">
      <c r="A29" s="20" t="s">
        <v>17</v>
      </c>
      <c r="B29" s="16" t="s">
        <v>56</v>
      </c>
      <c r="C29" s="22" t="s">
        <v>47</v>
      </c>
      <c r="D29" s="7" t="s">
        <v>6</v>
      </c>
      <c r="E29" s="7" t="s">
        <v>33</v>
      </c>
      <c r="F29" s="8">
        <f t="shared" ref="F29" si="37">L29/M29</f>
        <v>105</v>
      </c>
      <c r="G29" s="9">
        <v>0</v>
      </c>
      <c r="H29" s="9">
        <v>0</v>
      </c>
      <c r="I29" s="9">
        <f t="shared" si="0"/>
        <v>0</v>
      </c>
      <c r="J29" s="10"/>
      <c r="K29" s="9">
        <f t="shared" si="19"/>
        <v>0</v>
      </c>
      <c r="L29" s="17">
        <v>210</v>
      </c>
      <c r="M29" s="1">
        <v>2</v>
      </c>
    </row>
    <row r="30" spans="1:13" ht="90" customHeight="1" x14ac:dyDescent="0.2">
      <c r="A30" s="21"/>
      <c r="B30" s="16" t="s">
        <v>57</v>
      </c>
      <c r="C30" s="21"/>
      <c r="D30" s="7" t="s">
        <v>6</v>
      </c>
      <c r="E30" s="7" t="s">
        <v>33</v>
      </c>
      <c r="F30" s="8">
        <f t="shared" ref="F30" si="38">L29/M30</f>
        <v>105</v>
      </c>
      <c r="G30" s="9">
        <v>0</v>
      </c>
      <c r="H30" s="9">
        <v>0</v>
      </c>
      <c r="I30" s="9">
        <f t="shared" si="0"/>
        <v>0</v>
      </c>
      <c r="J30" s="10"/>
      <c r="K30" s="9">
        <f t="shared" ref="K30" si="39">ROUND(I30*J30+I30,2)</f>
        <v>0</v>
      </c>
      <c r="L30" s="18"/>
      <c r="M30" s="1">
        <v>2</v>
      </c>
    </row>
    <row r="31" spans="1:13" ht="90" customHeight="1" x14ac:dyDescent="0.2">
      <c r="A31" s="22">
        <v>14</v>
      </c>
      <c r="B31" s="16" t="s">
        <v>56</v>
      </c>
      <c r="C31" s="22" t="s">
        <v>59</v>
      </c>
      <c r="D31" s="7" t="s">
        <v>6</v>
      </c>
      <c r="E31" s="7" t="s">
        <v>33</v>
      </c>
      <c r="F31" s="8">
        <f>L31/M31</f>
        <v>130</v>
      </c>
      <c r="G31" s="9">
        <v>0</v>
      </c>
      <c r="H31" s="9">
        <v>0</v>
      </c>
      <c r="I31" s="9">
        <f t="shared" ref="I31:I32" si="40">F31*G31</f>
        <v>0</v>
      </c>
      <c r="J31" s="10"/>
      <c r="K31" s="9">
        <f t="shared" ref="K31:K32" si="41">ROUND(I31*J31+I31,2)</f>
        <v>0</v>
      </c>
      <c r="L31" s="17">
        <v>260</v>
      </c>
      <c r="M31" s="1">
        <v>2</v>
      </c>
    </row>
    <row r="32" spans="1:13" ht="90" customHeight="1" x14ac:dyDescent="0.2">
      <c r="A32" s="25"/>
      <c r="B32" s="16" t="s">
        <v>57</v>
      </c>
      <c r="C32" s="25"/>
      <c r="D32" s="7" t="s">
        <v>6</v>
      </c>
      <c r="E32" s="7" t="s">
        <v>33</v>
      </c>
      <c r="F32" s="8">
        <f>L31/M32</f>
        <v>130</v>
      </c>
      <c r="G32" s="9">
        <v>0</v>
      </c>
      <c r="H32" s="9">
        <v>0</v>
      </c>
      <c r="I32" s="9">
        <f t="shared" si="40"/>
        <v>0</v>
      </c>
      <c r="J32" s="10"/>
      <c r="K32" s="9">
        <f t="shared" si="41"/>
        <v>0</v>
      </c>
      <c r="L32" s="18"/>
      <c r="M32" s="1">
        <v>2</v>
      </c>
    </row>
    <row r="33" spans="1:13" ht="90" customHeight="1" x14ac:dyDescent="0.2">
      <c r="A33" s="20" t="s">
        <v>58</v>
      </c>
      <c r="B33" s="16" t="s">
        <v>56</v>
      </c>
      <c r="C33" s="23" t="s">
        <v>54</v>
      </c>
      <c r="D33" s="7" t="s">
        <v>6</v>
      </c>
      <c r="E33" s="7" t="s">
        <v>33</v>
      </c>
      <c r="F33" s="8">
        <f t="shared" ref="F33" si="42">L33/M33</f>
        <v>100</v>
      </c>
      <c r="G33" s="9">
        <v>0</v>
      </c>
      <c r="H33" s="9">
        <v>0</v>
      </c>
      <c r="I33" s="9">
        <f t="shared" si="0"/>
        <v>0</v>
      </c>
      <c r="J33" s="10"/>
      <c r="K33" s="9">
        <f t="shared" si="19"/>
        <v>0</v>
      </c>
      <c r="L33" s="17">
        <v>200</v>
      </c>
      <c r="M33" s="1">
        <v>2</v>
      </c>
    </row>
    <row r="34" spans="1:13" ht="90" customHeight="1" x14ac:dyDescent="0.2">
      <c r="A34" s="21"/>
      <c r="B34" s="16" t="s">
        <v>57</v>
      </c>
      <c r="C34" s="24"/>
      <c r="D34" s="7" t="s">
        <v>6</v>
      </c>
      <c r="E34" s="7" t="s">
        <v>33</v>
      </c>
      <c r="F34" s="8">
        <f t="shared" ref="F34" si="43">L33/M34</f>
        <v>100</v>
      </c>
      <c r="G34" s="9">
        <v>0</v>
      </c>
      <c r="H34" s="9">
        <v>0</v>
      </c>
      <c r="I34" s="9">
        <f t="shared" si="0"/>
        <v>0</v>
      </c>
      <c r="J34" s="10"/>
      <c r="K34" s="9">
        <f t="shared" ref="K34" si="44">ROUND(I34*J34+I34,2)</f>
        <v>0</v>
      </c>
      <c r="L34" s="18"/>
      <c r="M34" s="1">
        <v>2</v>
      </c>
    </row>
    <row r="35" spans="1:13" ht="23.25" customHeight="1" x14ac:dyDescent="0.2">
      <c r="A35" s="7"/>
      <c r="B35" s="6" t="s">
        <v>49</v>
      </c>
      <c r="C35" s="11" t="s">
        <v>50</v>
      </c>
      <c r="D35" s="7" t="s">
        <v>50</v>
      </c>
      <c r="E35" s="7" t="s">
        <v>50</v>
      </c>
      <c r="F35" s="8">
        <f>SUM(F5:F34)</f>
        <v>3190</v>
      </c>
      <c r="G35" s="9"/>
      <c r="H35" s="9"/>
      <c r="I35" s="9">
        <f>SUM(I5:I34)</f>
        <v>0</v>
      </c>
      <c r="J35" s="10" t="s">
        <v>50</v>
      </c>
      <c r="K35" s="9">
        <f>SUM(K5:K34)</f>
        <v>0</v>
      </c>
    </row>
    <row r="36" spans="1:13" x14ac:dyDescent="0.2">
      <c r="F36" s="13"/>
    </row>
    <row r="37" spans="1:13" ht="15.75" customHeight="1" x14ac:dyDescent="0.2"/>
    <row r="38" spans="1:13" ht="66" customHeight="1" x14ac:dyDescent="0.2">
      <c r="B38" s="14" t="s">
        <v>52</v>
      </c>
      <c r="C38" s="15"/>
    </row>
    <row r="39" spans="1:13" ht="68.25" customHeight="1" x14ac:dyDescent="0.2">
      <c r="B39" s="15"/>
    </row>
    <row r="40" spans="1:13" ht="37.5" customHeight="1" x14ac:dyDescent="0.2"/>
    <row r="46" spans="1:13" ht="18.75" customHeight="1" x14ac:dyDescent="0.2"/>
  </sheetData>
  <mergeCells count="46">
    <mergeCell ref="A27:A28"/>
    <mergeCell ref="C27:C28"/>
    <mergeCell ref="A29:A30"/>
    <mergeCell ref="C29:C30"/>
    <mergeCell ref="A33:A34"/>
    <mergeCell ref="C33:C34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B2:K2"/>
    <mergeCell ref="A5:A6"/>
    <mergeCell ref="C5:C6"/>
    <mergeCell ref="A7:A8"/>
    <mergeCell ref="C7:C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</mergeCells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2023-10-27T08:39:02Z</cp:lastPrinted>
  <dcterms:created xsi:type="dcterms:W3CDTF">2016-10-11T09:18:05Z</dcterms:created>
  <dcterms:modified xsi:type="dcterms:W3CDTF">2024-09-13T08:55:56Z</dcterms:modified>
</cp:coreProperties>
</file>